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66A77D59-4EB2-40CF-84CC-D4F8342BA45E}" xr6:coauthVersionLast="47" xr6:coauthVersionMax="47" xr10:uidLastSave="{00000000-0000-0000-0000-000000000000}"/>
  <bookViews>
    <workbookView xWindow="-120" yWindow="-120" windowWidth="29040" windowHeight="15840" xr2:uid="{E3BBB657-DF8F-49C4-B636-2E59C6AEE9B0}"/>
  </bookViews>
  <sheets>
    <sheet name="МАРТ" sheetId="2" r:id="rId1"/>
  </sheets>
  <definedNames>
    <definedName name="_xlnm.Print_Titles" localSheetId="0">МАРТ!$6:$7</definedName>
    <definedName name="_xlnm.Print_Area" localSheetId="0">МАРТ!$A$1:$L$11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K10" i="2"/>
  <c r="L10" i="2"/>
  <c r="I10" i="2"/>
  <c r="L9" i="2"/>
  <c r="K9" i="2"/>
  <c r="J8" i="2"/>
  <c r="I8" i="2"/>
  <c r="A9" i="2"/>
  <c r="F10" i="2"/>
  <c r="E10" i="2"/>
  <c r="D10" i="2"/>
  <c r="C10" i="2"/>
  <c r="H9" i="2"/>
  <c r="G9" i="2"/>
  <c r="H8" i="2"/>
  <c r="G8" i="2"/>
  <c r="G10" i="2" l="1"/>
  <c r="H10" i="2"/>
</calcChain>
</file>

<file path=xl/sharedStrings.xml><?xml version="1.0" encoding="utf-8"?>
<sst xmlns="http://schemas.openxmlformats.org/spreadsheetml/2006/main" count="25" uniqueCount="17">
  <si>
    <t>№</t>
  </si>
  <si>
    <t>МО</t>
  </si>
  <si>
    <t>КАПИТАЛ</t>
  </si>
  <si>
    <t>ИТОГО:</t>
  </si>
  <si>
    <t>ГБУЗ "ЦСВМП КО"</t>
  </si>
  <si>
    <t>Объем финансовых средств, руб.</t>
  </si>
  <si>
    <t xml:space="preserve">Филиал ООО «Капитал МС» в Калининградской области </t>
  </si>
  <si>
    <t>«Калининградский филиал АО «Страховая компания «СОГАЗ-Мед»</t>
  </si>
  <si>
    <t>ИТОГО</t>
  </si>
  <si>
    <t>ГБУЗ КО "РПЦ"</t>
  </si>
  <si>
    <t xml:space="preserve">Объем медицинской помощи </t>
  </si>
  <si>
    <t xml:space="preserve">Объем медицинской помощи и объем финансовых средств в условиях дневного  стационара за март 2023 года  (раннее отклоненные от оплаты счета  по результатам медико-экономического контроля (превышение установленных объемов медицинской помощи и объема финансовых средств) в рамках базовой программы ОМС </t>
  </si>
  <si>
    <t>За счет возвращенных целевых средств СМО</t>
  </si>
  <si>
    <t>За счет перераспределения установленных объемов</t>
  </si>
  <si>
    <t xml:space="preserve">Приложение № 16 </t>
  </si>
  <si>
    <t>к Выписке из Протокола заседания № 5</t>
  </si>
  <si>
    <t>Комиссии от 28.04.2023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</si>
</sst>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3" fillId="0" borderId="4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" fontId="2" fillId="0" borderId="2" xfId="0" applyNumberFormat="1" applyFont="1" applyBorder="1" applyAlignment="1">
      <alignment vertical="top"/>
    </xf>
    <xf numFmtId="4" fontId="2" fillId="0" borderId="5" xfId="0" applyNumberFormat="1" applyFont="1" applyBorder="1" applyAlignment="1">
      <alignment vertical="top"/>
    </xf>
    <xf numFmtId="0" fontId="5" fillId="0" borderId="13" xfId="0" applyFont="1" applyBorder="1" applyAlignment="1">
      <alignment vertical="top"/>
    </xf>
    <xf numFmtId="43" fontId="5" fillId="0" borderId="16" xfId="2" applyFont="1" applyBorder="1" applyAlignment="1">
      <alignment vertical="top"/>
    </xf>
    <xf numFmtId="0" fontId="3" fillId="0" borderId="12" xfId="1" applyFont="1" applyBorder="1" applyAlignment="1">
      <alignment horizontal="center" vertical="top" wrapText="1"/>
    </xf>
    <xf numFmtId="0" fontId="3" fillId="0" borderId="20" xfId="1" applyFont="1" applyBorder="1" applyAlignment="1">
      <alignment horizontal="center" vertical="top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 2 2" xfId="1" xr:uid="{86E52D97-AC85-4D73-8838-1C5CE9E34CE2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0F7C-CD6B-4380-BBB2-3BC9F24CD93F}">
  <sheetPr>
    <tabColor theme="9" tint="0.79998168889431442"/>
    <pageSetUpPr fitToPage="1"/>
  </sheetPr>
  <dimension ref="A1:L12"/>
  <sheetViews>
    <sheetView tabSelected="1" zoomScaleNormal="100" workbookViewId="0">
      <selection activeCell="L1" sqref="L1"/>
    </sheetView>
  </sheetViews>
  <sheetFormatPr defaultRowHeight="15" x14ac:dyDescent="0.2"/>
  <cols>
    <col min="1" max="1" width="7.7109375" style="1" customWidth="1"/>
    <col min="2" max="2" width="21.5703125" style="1" customWidth="1"/>
    <col min="3" max="3" width="15" style="1" customWidth="1"/>
    <col min="4" max="4" width="18.5703125" style="1" customWidth="1"/>
    <col min="5" max="5" width="15.42578125" style="1" customWidth="1"/>
    <col min="6" max="6" width="18.85546875" style="1" customWidth="1"/>
    <col min="7" max="7" width="14.7109375" style="1" customWidth="1"/>
    <col min="8" max="8" width="17.28515625" style="1" customWidth="1"/>
    <col min="9" max="12" width="14.7109375" style="1" customWidth="1"/>
    <col min="13" max="16384" width="9.140625" style="1"/>
  </cols>
  <sheetData>
    <row r="1" spans="1:12" x14ac:dyDescent="0.2">
      <c r="F1" s="2"/>
      <c r="K1" s="2"/>
      <c r="L1" s="3" t="s">
        <v>14</v>
      </c>
    </row>
    <row r="2" spans="1:12" x14ac:dyDescent="0.2">
      <c r="F2" s="2"/>
      <c r="K2" s="2"/>
      <c r="L2" s="3" t="s">
        <v>15</v>
      </c>
    </row>
    <row r="3" spans="1:12" x14ac:dyDescent="0.2">
      <c r="F3" s="2"/>
      <c r="K3" s="2"/>
      <c r="L3" s="3" t="s">
        <v>16</v>
      </c>
    </row>
    <row r="4" spans="1:12" x14ac:dyDescent="0.2">
      <c r="F4" s="2"/>
      <c r="G4" s="2"/>
      <c r="H4" s="3"/>
    </row>
    <row r="5" spans="1:12" ht="74.25" customHeight="1" thickBot="1" x14ac:dyDescent="0.25">
      <c r="A5" s="36" t="s">
        <v>11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48.75" customHeight="1" x14ac:dyDescent="0.2">
      <c r="A6" s="39" t="s">
        <v>0</v>
      </c>
      <c r="B6" s="41" t="s">
        <v>1</v>
      </c>
      <c r="C6" s="43" t="s">
        <v>7</v>
      </c>
      <c r="D6" s="44"/>
      <c r="E6" s="41" t="s">
        <v>6</v>
      </c>
      <c r="F6" s="45" t="s">
        <v>2</v>
      </c>
      <c r="G6" s="41" t="s">
        <v>8</v>
      </c>
      <c r="H6" s="46"/>
      <c r="I6" s="32" t="s">
        <v>12</v>
      </c>
      <c r="J6" s="33"/>
      <c r="K6" s="34" t="s">
        <v>13</v>
      </c>
      <c r="L6" s="35"/>
    </row>
    <row r="7" spans="1:12" ht="43.5" thickBot="1" x14ac:dyDescent="0.25">
      <c r="A7" s="40"/>
      <c r="B7" s="42"/>
      <c r="C7" s="5" t="s">
        <v>10</v>
      </c>
      <c r="D7" s="5" t="s">
        <v>5</v>
      </c>
      <c r="E7" s="5" t="s">
        <v>10</v>
      </c>
      <c r="F7" s="5" t="s">
        <v>5</v>
      </c>
      <c r="G7" s="5" t="s">
        <v>10</v>
      </c>
      <c r="H7" s="6" t="s">
        <v>5</v>
      </c>
      <c r="I7" s="30" t="s">
        <v>10</v>
      </c>
      <c r="J7" s="31" t="s">
        <v>5</v>
      </c>
      <c r="K7" s="5" t="s">
        <v>10</v>
      </c>
      <c r="L7" s="6" t="s">
        <v>5</v>
      </c>
    </row>
    <row r="8" spans="1:12" ht="15.75" customHeight="1" x14ac:dyDescent="0.2">
      <c r="A8" s="7">
        <v>1</v>
      </c>
      <c r="B8" s="8" t="s">
        <v>9</v>
      </c>
      <c r="C8" s="9">
        <v>11</v>
      </c>
      <c r="D8" s="10">
        <v>201149.52</v>
      </c>
      <c r="E8" s="9">
        <v>4</v>
      </c>
      <c r="F8" s="10">
        <v>67330.38</v>
      </c>
      <c r="G8" s="11">
        <f>C8+E8</f>
        <v>15</v>
      </c>
      <c r="H8" s="18">
        <f>D8+F8</f>
        <v>268479.90000000002</v>
      </c>
      <c r="I8" s="21">
        <f>G8</f>
        <v>15</v>
      </c>
      <c r="J8" s="26">
        <f>H8</f>
        <v>268479.90000000002</v>
      </c>
      <c r="K8" s="22"/>
      <c r="L8" s="23"/>
    </row>
    <row r="9" spans="1:12" ht="32.25" customHeight="1" thickBot="1" x14ac:dyDescent="0.25">
      <c r="A9" s="7">
        <f>A8+1</f>
        <v>2</v>
      </c>
      <c r="B9" s="12" t="s">
        <v>4</v>
      </c>
      <c r="C9" s="13">
        <v>22</v>
      </c>
      <c r="D9" s="14">
        <v>380425.18</v>
      </c>
      <c r="E9" s="13">
        <v>8</v>
      </c>
      <c r="F9" s="14">
        <v>117379.92</v>
      </c>
      <c r="G9" s="15">
        <f t="shared" ref="G9:H9" si="0">C9+E9</f>
        <v>30</v>
      </c>
      <c r="H9" s="19">
        <f t="shared" si="0"/>
        <v>497805.1</v>
      </c>
      <c r="I9" s="24"/>
      <c r="J9" s="25"/>
      <c r="K9" s="25">
        <f>G9</f>
        <v>30</v>
      </c>
      <c r="L9" s="27">
        <f>H9</f>
        <v>497805.1</v>
      </c>
    </row>
    <row r="10" spans="1:12" ht="21" customHeight="1" thickBot="1" x14ac:dyDescent="0.25">
      <c r="A10" s="37" t="s">
        <v>3</v>
      </c>
      <c r="B10" s="38"/>
      <c r="C10" s="16">
        <f t="shared" ref="C10:H10" si="1">SUM(C8:C9)</f>
        <v>33</v>
      </c>
      <c r="D10" s="17">
        <f t="shared" si="1"/>
        <v>581574.69999999995</v>
      </c>
      <c r="E10" s="16">
        <f t="shared" si="1"/>
        <v>12</v>
      </c>
      <c r="F10" s="17">
        <f t="shared" si="1"/>
        <v>184710.3</v>
      </c>
      <c r="G10" s="16">
        <f t="shared" si="1"/>
        <v>45</v>
      </c>
      <c r="H10" s="20">
        <f t="shared" si="1"/>
        <v>766285</v>
      </c>
      <c r="I10" s="28">
        <f>SUM(I8:I9)</f>
        <v>15</v>
      </c>
      <c r="J10" s="29">
        <f t="shared" ref="J10:L10" si="2">SUM(J8:J9)</f>
        <v>268479.90000000002</v>
      </c>
      <c r="K10" s="28">
        <f t="shared" si="2"/>
        <v>30</v>
      </c>
      <c r="L10" s="29">
        <f t="shared" si="2"/>
        <v>497805.1</v>
      </c>
    </row>
    <row r="12" spans="1:12" ht="18.75" x14ac:dyDescent="0.2">
      <c r="A12" s="4"/>
    </row>
  </sheetData>
  <mergeCells count="9">
    <mergeCell ref="I6:J6"/>
    <mergeCell ref="K6:L6"/>
    <mergeCell ref="A5:L5"/>
    <mergeCell ref="A10:B10"/>
    <mergeCell ref="A6:A7"/>
    <mergeCell ref="B6:B7"/>
    <mergeCell ref="C6:D6"/>
    <mergeCell ref="E6:F6"/>
    <mergeCell ref="G6:H6"/>
  </mergeCells>
  <pageMargins left="0.70866141732283472" right="0.31496062992125984" top="0.74803149606299213" bottom="0.35433070866141736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2023-04-28T14:42:33Z</cp:lastPrinted>
  <dcterms:created xsi:type="dcterms:W3CDTF">2022-08-26T11:42:15Z</dcterms:created>
  <dcterms:modified xsi:type="dcterms:W3CDTF">2023-04-28T14:42:36Z</dcterms:modified>
</cp:coreProperties>
</file>